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9C697FA-1359-48CE-97DE-B070971ED81A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1" l="1"/>
  <c r="E19" i="1"/>
  <c r="D9" i="1" l="1"/>
  <c r="D10" i="1"/>
  <c r="E7" i="1"/>
  <c r="D8" i="1"/>
  <c r="C10" i="1" l="1"/>
  <c r="C9" i="1"/>
  <c r="E9" i="1" s="1"/>
  <c r="E8" i="1"/>
  <c r="E10" i="1" l="1"/>
</calcChain>
</file>

<file path=xl/sharedStrings.xml><?xml version="1.0" encoding="utf-8"?>
<sst xmlns="http://schemas.openxmlformats.org/spreadsheetml/2006/main" count="29" uniqueCount="28">
  <si>
    <t>Conca Gian Mario</t>
  </si>
  <si>
    <t>Azara Michele Antonio</t>
  </si>
  <si>
    <t>Montalti Francesco</t>
  </si>
  <si>
    <t>Didu Damiano</t>
  </si>
  <si>
    <t>Busonera Alessio</t>
  </si>
  <si>
    <t>Mandis Mario</t>
  </si>
  <si>
    <t>Imponibile</t>
  </si>
  <si>
    <t>Oneri Ente</t>
  </si>
  <si>
    <t>Spesa Totale</t>
  </si>
  <si>
    <t>Fiori Paolo</t>
  </si>
  <si>
    <t>Cucca Antonella</t>
  </si>
  <si>
    <t xml:space="preserve">Ledda Piera </t>
  </si>
  <si>
    <t>VIGILI PROVVISORI</t>
  </si>
  <si>
    <t>Bergantino Stefania</t>
  </si>
  <si>
    <t>Medas Alessandro</t>
  </si>
  <si>
    <t>Testoni Gabriella</t>
  </si>
  <si>
    <t>Mossa Luciano</t>
  </si>
  <si>
    <t>Polo Alessandra</t>
  </si>
  <si>
    <t>tot</t>
  </si>
  <si>
    <t>CANTIERI</t>
  </si>
  <si>
    <t>Dessì Yuri</t>
  </si>
  <si>
    <t>INTERINALI</t>
  </si>
  <si>
    <t>Oneri Agenzia</t>
  </si>
  <si>
    <t>STAFF</t>
  </si>
  <si>
    <t xml:space="preserve">Contu Angelo </t>
  </si>
  <si>
    <t>Costo Totale Personale a Tempo Determinato</t>
  </si>
  <si>
    <t>Elenco dipendenti a TD 2019</t>
  </si>
  <si>
    <t xml:space="preserve">Sini Antonello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</si>
</sst>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4" fontId="0" fillId="2" borderId="0" xfId="0" applyNumberFormat="1" applyFill="1"/>
    <xf numFmtId="0" fontId="0" fillId="2" borderId="0" xfId="0" applyFill="1"/>
    <xf numFmtId="4" fontId="3" fillId="0" borderId="0" xfId="0" applyNumberFormat="1" applyFont="1"/>
    <xf numFmtId="4" fontId="3" fillId="0" borderId="0" xfId="0" applyNumberFormat="1" applyFont="1" applyFill="1"/>
    <xf numFmtId="4" fontId="4" fillId="3" borderId="0" xfId="0" applyNumberFormat="1" applyFont="1" applyFill="1"/>
    <xf numFmtId="0" fontId="5" fillId="0" borderId="0" xfId="0" applyFont="1"/>
    <xf numFmtId="4" fontId="5" fillId="0" borderId="0" xfId="0" applyNumberFormat="1" applyFont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5" fillId="0" borderId="0" xfId="0" applyNumberFormat="1" applyFont="1"/>
    <xf numFmtId="4" fontId="5" fillId="2" borderId="0" xfId="0" applyNumberFormat="1" applyFont="1" applyFill="1"/>
    <xf numFmtId="0" fontId="0" fillId="0" borderId="0" xfId="0" applyFill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B4" sqref="B4"/>
    </sheetView>
  </sheetViews>
  <sheetFormatPr defaultRowHeight="15" x14ac:dyDescent="0.25"/>
  <cols>
    <col min="1" max="1" width="53.5703125" customWidth="1"/>
    <col min="2" max="2" width="14.5703125" style="1" customWidth="1"/>
    <col min="3" max="3" width="12.85546875" style="1" customWidth="1"/>
    <col min="4" max="4" width="14.140625" style="1" customWidth="1"/>
    <col min="5" max="5" width="14.42578125" style="1" customWidth="1"/>
    <col min="6" max="6" width="10.42578125" customWidth="1"/>
  </cols>
  <sheetData>
    <row r="1" spans="1:8" x14ac:dyDescent="0.25">
      <c r="A1" s="9" t="s">
        <v>26</v>
      </c>
      <c r="B1" s="10" t="s">
        <v>6</v>
      </c>
      <c r="C1" s="10" t="s">
        <v>7</v>
      </c>
      <c r="D1" s="11" t="s">
        <v>22</v>
      </c>
      <c r="E1" s="10" t="s">
        <v>8</v>
      </c>
    </row>
    <row r="2" spans="1:8" x14ac:dyDescent="0.25">
      <c r="A2" s="9"/>
      <c r="B2" s="12"/>
      <c r="C2" s="12"/>
      <c r="D2" s="13"/>
      <c r="E2" s="12"/>
    </row>
    <row r="3" spans="1:8" x14ac:dyDescent="0.25">
      <c r="A3" s="2" t="s">
        <v>23</v>
      </c>
      <c r="D3" s="4"/>
    </row>
    <row r="4" spans="1:8" x14ac:dyDescent="0.25">
      <c r="A4" t="s">
        <v>9</v>
      </c>
      <c r="B4" s="1">
        <v>12033.48</v>
      </c>
      <c r="C4" s="1">
        <v>4594.38</v>
      </c>
      <c r="D4" s="4"/>
      <c r="E4" s="6">
        <v>14944.15</v>
      </c>
      <c r="H4" s="3"/>
    </row>
    <row r="5" spans="1:8" x14ac:dyDescent="0.25">
      <c r="D5" s="4"/>
      <c r="E5" s="6"/>
      <c r="H5" s="3"/>
    </row>
    <row r="6" spans="1:8" x14ac:dyDescent="0.25">
      <c r="A6" s="2" t="s">
        <v>21</v>
      </c>
      <c r="D6" s="4"/>
      <c r="E6" s="6"/>
    </row>
    <row r="7" spans="1:8" x14ac:dyDescent="0.25">
      <c r="A7" t="s">
        <v>10</v>
      </c>
      <c r="B7" s="1">
        <v>24037.47</v>
      </c>
      <c r="C7" s="1">
        <v>9424.57</v>
      </c>
      <c r="D7" s="5">
        <v>1440</v>
      </c>
      <c r="E7" s="6">
        <f>SUM(B7:C7)-D7</f>
        <v>32022.04</v>
      </c>
    </row>
    <row r="8" spans="1:8" x14ac:dyDescent="0.25">
      <c r="A8" t="s">
        <v>11</v>
      </c>
      <c r="B8" s="1">
        <v>20392.900000000001</v>
      </c>
      <c r="C8" s="1">
        <v>7684</v>
      </c>
      <c r="D8" s="5">
        <f>110*10</f>
        <v>1100</v>
      </c>
      <c r="E8" s="6">
        <f>SUM(B8:C8)-D8</f>
        <v>26976.9</v>
      </c>
    </row>
    <row r="9" spans="1:8" x14ac:dyDescent="0.25">
      <c r="A9" t="s">
        <v>24</v>
      </c>
      <c r="B9" s="1">
        <v>12022.72</v>
      </c>
      <c r="C9" s="1">
        <f>SUM(4530+260)</f>
        <v>4790</v>
      </c>
      <c r="D9" s="4">
        <f>110*8</f>
        <v>880</v>
      </c>
      <c r="E9" s="6">
        <f>SUM(B9+C9+D9)</f>
        <v>17692.72</v>
      </c>
      <c r="F9" s="1"/>
    </row>
    <row r="10" spans="1:8" x14ac:dyDescent="0.25">
      <c r="A10" s="14" t="s">
        <v>27</v>
      </c>
      <c r="B10" s="1">
        <v>12906.75</v>
      </c>
      <c r="C10" s="1">
        <f>SUM(4545.09+574)</f>
        <v>5119.09</v>
      </c>
      <c r="D10" s="4">
        <f>110*7</f>
        <v>770</v>
      </c>
      <c r="E10" s="6">
        <f>SUM(B10+C10+D10)</f>
        <v>18795.84</v>
      </c>
      <c r="F10" s="1"/>
    </row>
    <row r="11" spans="1:8" x14ac:dyDescent="0.25">
      <c r="D11" s="4"/>
      <c r="E11" s="6"/>
    </row>
    <row r="12" spans="1:8" x14ac:dyDescent="0.25">
      <c r="A12" s="2" t="s">
        <v>12</v>
      </c>
      <c r="D12" s="4"/>
      <c r="E12" s="6"/>
    </row>
    <row r="13" spans="1:8" x14ac:dyDescent="0.25">
      <c r="A13" t="s">
        <v>13</v>
      </c>
      <c r="D13" s="4"/>
      <c r="E13" s="6"/>
    </row>
    <row r="14" spans="1:8" x14ac:dyDescent="0.25">
      <c r="A14" t="s">
        <v>0</v>
      </c>
      <c r="D14" s="4"/>
      <c r="E14" s="6"/>
    </row>
    <row r="15" spans="1:8" x14ac:dyDescent="0.25">
      <c r="A15" t="s">
        <v>14</v>
      </c>
      <c r="D15" s="4"/>
      <c r="E15" s="6"/>
    </row>
    <row r="16" spans="1:8" x14ac:dyDescent="0.25">
      <c r="A16" t="s">
        <v>16</v>
      </c>
      <c r="D16" s="4"/>
      <c r="E16" s="6"/>
    </row>
    <row r="17" spans="1:6" x14ac:dyDescent="0.25">
      <c r="A17" t="s">
        <v>17</v>
      </c>
      <c r="D17" s="4"/>
      <c r="E17" s="6"/>
    </row>
    <row r="18" spans="1:6" x14ac:dyDescent="0.25">
      <c r="A18" t="s">
        <v>15</v>
      </c>
      <c r="D18" s="4"/>
      <c r="E18" s="6"/>
    </row>
    <row r="19" spans="1:6" x14ac:dyDescent="0.25">
      <c r="A19" t="s">
        <v>18</v>
      </c>
      <c r="B19" s="1">
        <v>51539.62</v>
      </c>
      <c r="C19" s="1">
        <v>19997.38</v>
      </c>
      <c r="D19" s="4"/>
      <c r="E19" s="6">
        <f>SUM(B19:C19)</f>
        <v>71537</v>
      </c>
      <c r="F19" s="1"/>
    </row>
    <row r="20" spans="1:6" x14ac:dyDescent="0.25">
      <c r="D20" s="4"/>
    </row>
    <row r="21" spans="1:6" x14ac:dyDescent="0.25">
      <c r="A21" s="2" t="s">
        <v>19</v>
      </c>
      <c r="D21" s="4"/>
    </row>
    <row r="22" spans="1:6" x14ac:dyDescent="0.25">
      <c r="A22" t="s">
        <v>1</v>
      </c>
      <c r="D22" s="4"/>
    </row>
    <row r="23" spans="1:6" x14ac:dyDescent="0.25">
      <c r="A23" t="s">
        <v>4</v>
      </c>
      <c r="D23" s="4"/>
    </row>
    <row r="24" spans="1:6" x14ac:dyDescent="0.25">
      <c r="A24" t="s">
        <v>20</v>
      </c>
      <c r="D24" s="4"/>
    </row>
    <row r="25" spans="1:6" x14ac:dyDescent="0.25">
      <c r="A25" t="s">
        <v>3</v>
      </c>
      <c r="D25" s="4"/>
    </row>
    <row r="26" spans="1:6" x14ac:dyDescent="0.25">
      <c r="A26" t="s">
        <v>5</v>
      </c>
      <c r="D26" s="4"/>
    </row>
    <row r="27" spans="1:6" x14ac:dyDescent="0.25">
      <c r="A27" t="s">
        <v>2</v>
      </c>
      <c r="D27" s="4"/>
    </row>
    <row r="28" spans="1:6" x14ac:dyDescent="0.25">
      <c r="A28" t="s">
        <v>18</v>
      </c>
      <c r="D28" s="4"/>
      <c r="E28" s="7">
        <v>96768.12</v>
      </c>
    </row>
    <row r="29" spans="1:6" x14ac:dyDescent="0.25">
      <c r="D29" s="4"/>
      <c r="E29" s="7"/>
    </row>
    <row r="30" spans="1:6" ht="18.75" x14ac:dyDescent="0.3">
      <c r="A30" s="2" t="s">
        <v>25</v>
      </c>
      <c r="D30" s="4"/>
      <c r="E30" s="8">
        <f>SUM(E4:E28)</f>
        <v>278736.77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2020-05-04T10:58:35Z</dcterms:modified>
</cp:coreProperties>
</file>